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7100" windowHeight="9675"/>
  </bookViews>
  <sheets>
    <sheet name="ストロークコントロール、ハンデ上限あり" sheetId="4" r:id="rId1"/>
    <sheet name="ストロークコントロールなし" sheetId="1" r:id="rId2"/>
  </sheets>
  <calcPr calcId="145621"/>
</workbook>
</file>

<file path=xl/calcChain.xml><?xml version="1.0" encoding="utf-8"?>
<calcChain xmlns="http://schemas.openxmlformats.org/spreadsheetml/2006/main">
  <c r="T2" i="4" l="1"/>
  <c r="U2" i="4"/>
  <c r="T3" i="4"/>
  <c r="T4" i="4"/>
  <c r="T5" i="4"/>
  <c r="V5" i="4" s="1"/>
  <c r="T6" i="4"/>
  <c r="C9" i="4"/>
  <c r="U9" i="4" s="1"/>
  <c r="U3" i="4" s="1"/>
  <c r="V3" i="4" s="1"/>
  <c r="E9" i="4"/>
  <c r="F9" i="4"/>
  <c r="G9" i="4"/>
  <c r="H9" i="4"/>
  <c r="J9" i="4"/>
  <c r="K9" i="4"/>
  <c r="L9" i="4"/>
  <c r="N9" i="4"/>
  <c r="Q9" i="4"/>
  <c r="R9" i="4"/>
  <c r="S9" i="4"/>
  <c r="C10" i="4"/>
  <c r="E10" i="4"/>
  <c r="U10" i="4" s="1"/>
  <c r="U4" i="4" s="1"/>
  <c r="V4" i="4" s="1"/>
  <c r="F10" i="4"/>
  <c r="G10" i="4"/>
  <c r="H10" i="4"/>
  <c r="J10" i="4"/>
  <c r="K10" i="4"/>
  <c r="L10" i="4"/>
  <c r="N10" i="4"/>
  <c r="Q10" i="4"/>
  <c r="R10" i="4"/>
  <c r="S10" i="4"/>
  <c r="C11" i="4"/>
  <c r="E11" i="4"/>
  <c r="F11" i="4"/>
  <c r="G11" i="4"/>
  <c r="H11" i="4"/>
  <c r="J11" i="4"/>
  <c r="U11" i="4" s="1"/>
  <c r="U5" i="4" s="1"/>
  <c r="K11" i="4"/>
  <c r="L11" i="4"/>
  <c r="N11" i="4"/>
  <c r="Q11" i="4"/>
  <c r="R11" i="4"/>
  <c r="S11" i="4"/>
  <c r="C12" i="4"/>
  <c r="U12" i="4" s="1"/>
  <c r="U6" i="4" s="1"/>
  <c r="E12" i="4"/>
  <c r="F12" i="4"/>
  <c r="G12" i="4"/>
  <c r="H12" i="4"/>
  <c r="J12" i="4"/>
  <c r="K12" i="4"/>
  <c r="L12" i="4"/>
  <c r="N12" i="4"/>
  <c r="Q12" i="4"/>
  <c r="R12" i="4"/>
  <c r="S12" i="4"/>
  <c r="T2" i="1"/>
  <c r="U2" i="1"/>
  <c r="T3" i="1"/>
  <c r="U3" i="1"/>
  <c r="V3" i="1"/>
  <c r="T4" i="1"/>
  <c r="V4" i="1" s="1"/>
  <c r="U4" i="1"/>
  <c r="T5" i="1"/>
  <c r="U5" i="1"/>
  <c r="V5" i="1"/>
  <c r="T6" i="1"/>
  <c r="V6" i="1" s="1"/>
  <c r="U6" i="1"/>
  <c r="V6" i="4" l="1"/>
</calcChain>
</file>

<file path=xl/sharedStrings.xml><?xml version="1.0" encoding="utf-8"?>
<sst xmlns="http://schemas.openxmlformats.org/spreadsheetml/2006/main" count="27" uniqueCount="13">
  <si>
    <t>ホール</t>
    <phoneticPr fontId="1"/>
  </si>
  <si>
    <t>合計</t>
    <rPh sb="0" eb="2">
      <t>ゴウケイ</t>
    </rPh>
    <phoneticPr fontId="1"/>
  </si>
  <si>
    <t>近藤</t>
    <rPh sb="0" eb="2">
      <t>コンドウ</t>
    </rPh>
    <phoneticPr fontId="1"/>
  </si>
  <si>
    <t>土方</t>
    <rPh sb="0" eb="2">
      <t>ヒジカタ</t>
    </rPh>
    <phoneticPr fontId="1"/>
  </si>
  <si>
    <t>沖田</t>
    <rPh sb="0" eb="2">
      <t>オキタ</t>
    </rPh>
    <phoneticPr fontId="1"/>
  </si>
  <si>
    <t>斉藤</t>
    <rPh sb="0" eb="2">
      <t>サイトウ</t>
    </rPh>
    <phoneticPr fontId="1"/>
  </si>
  <si>
    <t>HDCP</t>
    <phoneticPr fontId="1"/>
  </si>
  <si>
    <t>Net</t>
    <phoneticPr fontId="1"/>
  </si>
  <si>
    <t>Par</t>
    <phoneticPr fontId="1"/>
  </si>
  <si>
    <t>制御用</t>
    <rPh sb="0" eb="3">
      <t>セイギョヨウ</t>
    </rPh>
    <phoneticPr fontId="1"/>
  </si>
  <si>
    <t>この計算表の詳しい解説は下記を参照してください。</t>
    <rPh sb="2" eb="5">
      <t>ケイサンヒョウ</t>
    </rPh>
    <rPh sb="6" eb="7">
      <t>クワ</t>
    </rPh>
    <rPh sb="9" eb="11">
      <t>カイセツ</t>
    </rPh>
    <rPh sb="12" eb="14">
      <t>カキ</t>
    </rPh>
    <rPh sb="15" eb="17">
      <t>サンショウ</t>
    </rPh>
    <phoneticPr fontId="1"/>
  </si>
  <si>
    <t>http://www.areasw.com/golf/db/da00022.htm</t>
  </si>
  <si>
    <t>http://golf.areasw.com/db/da00022.htm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</si>
</sst>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_ "/>
  </numFmts>
  <fonts count="4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9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0" fontId="2" fillId="2" borderId="1" xfId="0" applyFont="1" applyFill="1" applyBorder="1"/>
    <xf numFmtId="176" fontId="2" fillId="0" borderId="1" xfId="0" applyNumberFormat="1" applyFont="1" applyFill="1" applyBorder="1"/>
    <xf numFmtId="0" fontId="2" fillId="0" borderId="2" xfId="0" applyFont="1" applyBorder="1"/>
    <xf numFmtId="0" fontId="2" fillId="0" borderId="0" xfId="0" applyFont="1" applyFill="1"/>
    <xf numFmtId="0" fontId="3" fillId="0" borderId="0" xfId="1" applyAlignment="1" applyProtection="1"/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olf.areasw.com/db/da00022.ht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reasw.com/golf/db/da00022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"/>
  <sheetViews>
    <sheetView tabSelected="1" workbookViewId="0">
      <selection activeCell="B19" sqref="B19"/>
    </sheetView>
  </sheetViews>
  <sheetFormatPr defaultRowHeight="11.25"/>
  <cols>
    <col min="1" max="1" width="5.75" style="2" customWidth="1"/>
    <col min="2" max="19" width="2.5" style="2" customWidth="1"/>
    <col min="20" max="20" width="3.875" style="2" customWidth="1"/>
    <col min="21" max="21" width="4.625" style="2" customWidth="1"/>
    <col min="22" max="22" width="4" style="2" customWidth="1"/>
    <col min="23" max="16384" width="9" style="2"/>
  </cols>
  <sheetData>
    <row r="1" spans="1:22">
      <c r="A1" s="1" t="s">
        <v>0</v>
      </c>
      <c r="B1" s="1">
        <v>1</v>
      </c>
      <c r="C1" s="4">
        <v>2</v>
      </c>
      <c r="D1" s="1">
        <v>3</v>
      </c>
      <c r="E1" s="4">
        <v>4</v>
      </c>
      <c r="F1" s="4">
        <v>5</v>
      </c>
      <c r="G1" s="4">
        <v>6</v>
      </c>
      <c r="H1" s="4">
        <v>7</v>
      </c>
      <c r="I1" s="1">
        <v>8</v>
      </c>
      <c r="J1" s="4">
        <v>9</v>
      </c>
      <c r="K1" s="4">
        <v>10</v>
      </c>
      <c r="L1" s="4">
        <v>11</v>
      </c>
      <c r="M1" s="1">
        <v>12</v>
      </c>
      <c r="N1" s="4">
        <v>13</v>
      </c>
      <c r="O1" s="3">
        <v>14</v>
      </c>
      <c r="P1" s="1">
        <v>15</v>
      </c>
      <c r="Q1" s="4">
        <v>16</v>
      </c>
      <c r="R1" s="4">
        <v>17</v>
      </c>
      <c r="S1" s="4">
        <v>18</v>
      </c>
      <c r="T1" s="1" t="s">
        <v>1</v>
      </c>
      <c r="U1" s="1" t="s">
        <v>6</v>
      </c>
      <c r="V1" s="1" t="s">
        <v>7</v>
      </c>
    </row>
    <row r="2" spans="1:22">
      <c r="A2" s="1" t="s">
        <v>8</v>
      </c>
      <c r="B2" s="1">
        <v>4</v>
      </c>
      <c r="C2" s="4">
        <v>5</v>
      </c>
      <c r="D2" s="1">
        <v>3</v>
      </c>
      <c r="E2" s="4">
        <v>4</v>
      </c>
      <c r="F2" s="4">
        <v>4</v>
      </c>
      <c r="G2" s="4">
        <v>3</v>
      </c>
      <c r="H2" s="4">
        <v>4</v>
      </c>
      <c r="I2" s="1">
        <v>5</v>
      </c>
      <c r="J2" s="4">
        <v>4</v>
      </c>
      <c r="K2" s="4">
        <v>4</v>
      </c>
      <c r="L2" s="4">
        <v>4</v>
      </c>
      <c r="M2" s="1">
        <v>5</v>
      </c>
      <c r="N2" s="4">
        <v>4</v>
      </c>
      <c r="O2" s="3">
        <v>3</v>
      </c>
      <c r="P2" s="1">
        <v>4</v>
      </c>
      <c r="Q2" s="4">
        <v>3</v>
      </c>
      <c r="R2" s="4">
        <v>4</v>
      </c>
      <c r="S2" s="4">
        <v>5</v>
      </c>
      <c r="T2" s="3">
        <f>SUM(B2:S2)</f>
        <v>72</v>
      </c>
      <c r="U2" s="3">
        <f>SUM(C2,E2:H2,J2:L2,N2,Q2:S2)</f>
        <v>48</v>
      </c>
      <c r="V2" s="1"/>
    </row>
    <row r="3" spans="1:22" s="7" customForma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>
        <f>SUM(B3:S3)</f>
        <v>0</v>
      </c>
      <c r="U3" s="5">
        <f>MIN(U9,36)</f>
        <v>36</v>
      </c>
      <c r="V3" s="5">
        <f>T3-U3</f>
        <v>-36</v>
      </c>
    </row>
    <row r="4" spans="1:22" s="7" customFormat="1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>
        <f>SUM(B4:S4)</f>
        <v>0</v>
      </c>
      <c r="U4" s="5">
        <f>MIN(U10,36)</f>
        <v>36</v>
      </c>
      <c r="V4" s="5">
        <f>T4-U4</f>
        <v>-36</v>
      </c>
    </row>
    <row r="5" spans="1:22" s="7" customFormat="1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>
        <f>SUM(B5:S5)</f>
        <v>0</v>
      </c>
      <c r="U5" s="5">
        <f>MIN(U11,36)</f>
        <v>36</v>
      </c>
      <c r="V5" s="5">
        <f>T5-U5</f>
        <v>-36</v>
      </c>
    </row>
    <row r="6" spans="1:22" s="7" customFormat="1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>
        <f>SUM(B6:S6)</f>
        <v>0</v>
      </c>
      <c r="U6" s="5">
        <f>MIN(U12,40)</f>
        <v>40</v>
      </c>
      <c r="V6" s="5">
        <f>T6-U6</f>
        <v>-40</v>
      </c>
    </row>
    <row r="8" spans="1:22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</row>
    <row r="9" spans="1:22">
      <c r="A9" s="1" t="s">
        <v>2</v>
      </c>
      <c r="B9" s="1"/>
      <c r="C9" s="4">
        <f>MIN(C3,5*2)</f>
        <v>10</v>
      </c>
      <c r="D9" s="1"/>
      <c r="E9" s="4">
        <f t="shared" ref="E9:F12" si="0">MIN(E3,4*2)</f>
        <v>8</v>
      </c>
      <c r="F9" s="4">
        <f t="shared" si="0"/>
        <v>8</v>
      </c>
      <c r="G9" s="4">
        <f>MIN(G3,3*2)</f>
        <v>6</v>
      </c>
      <c r="H9" s="4">
        <f>MIN(H3,4*2)</f>
        <v>8</v>
      </c>
      <c r="I9" s="1"/>
      <c r="J9" s="4">
        <f t="shared" ref="J9:L10" si="1">MIN(J3,4*2)</f>
        <v>8</v>
      </c>
      <c r="K9" s="4">
        <f t="shared" si="1"/>
        <v>8</v>
      </c>
      <c r="L9" s="4">
        <f t="shared" si="1"/>
        <v>8</v>
      </c>
      <c r="M9" s="1"/>
      <c r="N9" s="4">
        <f>MIN(N3,4*2)</f>
        <v>8</v>
      </c>
      <c r="O9" s="1"/>
      <c r="P9" s="1"/>
      <c r="Q9" s="4">
        <f>MIN(Q3,3*2)</f>
        <v>6</v>
      </c>
      <c r="R9" s="4">
        <f>MIN(R3,4*2)</f>
        <v>8</v>
      </c>
      <c r="S9" s="4">
        <f>MIN(S3,5*2)</f>
        <v>10</v>
      </c>
      <c r="T9" s="1"/>
      <c r="U9" s="5">
        <f>((SUM(C9,E9:H9,J9:L9,N9,Q9:S9))*1.5-72)*0.8</f>
        <v>57.6</v>
      </c>
      <c r="V9" s="1"/>
    </row>
    <row r="10" spans="1:22">
      <c r="A10" s="1" t="s">
        <v>3</v>
      </c>
      <c r="B10" s="1"/>
      <c r="C10" s="4">
        <f>MIN(C4,5*2)</f>
        <v>10</v>
      </c>
      <c r="D10" s="1"/>
      <c r="E10" s="4">
        <f t="shared" si="0"/>
        <v>8</v>
      </c>
      <c r="F10" s="4">
        <f t="shared" si="0"/>
        <v>8</v>
      </c>
      <c r="G10" s="4">
        <f>MIN(G4,3*2)</f>
        <v>6</v>
      </c>
      <c r="H10" s="4">
        <f>MIN(H4,4*2)</f>
        <v>8</v>
      </c>
      <c r="I10" s="1"/>
      <c r="J10" s="4">
        <f t="shared" si="1"/>
        <v>8</v>
      </c>
      <c r="K10" s="4">
        <f t="shared" si="1"/>
        <v>8</v>
      </c>
      <c r="L10" s="4">
        <f t="shared" si="1"/>
        <v>8</v>
      </c>
      <c r="M10" s="1"/>
      <c r="N10" s="4">
        <f>MIN(N4,4*2)</f>
        <v>8</v>
      </c>
      <c r="O10" s="1"/>
      <c r="P10" s="1"/>
      <c r="Q10" s="4">
        <f>MIN(Q4,3*2)</f>
        <v>6</v>
      </c>
      <c r="R10" s="4">
        <f>MIN(R4,4*2)</f>
        <v>8</v>
      </c>
      <c r="S10" s="4">
        <f>MIN(S4,5*2)</f>
        <v>10</v>
      </c>
      <c r="T10" s="1"/>
      <c r="U10" s="5">
        <f>((SUM(C10,E10:H10,J10:L10,N10,Q10:S10))*1.5-72)*0.8</f>
        <v>57.6</v>
      </c>
      <c r="V10" s="1"/>
    </row>
    <row r="11" spans="1:22">
      <c r="A11" s="1" t="s">
        <v>4</v>
      </c>
      <c r="B11" s="1"/>
      <c r="C11" s="4">
        <f>MIN(C5,5*2)</f>
        <v>10</v>
      </c>
      <c r="D11" s="1"/>
      <c r="E11" s="4">
        <f t="shared" si="0"/>
        <v>8</v>
      </c>
      <c r="F11" s="4">
        <f t="shared" si="0"/>
        <v>8</v>
      </c>
      <c r="G11" s="4">
        <f>MIN(G5,3*2)</f>
        <v>6</v>
      </c>
      <c r="H11" s="4">
        <f>MIN(H5,4*2)</f>
        <v>8</v>
      </c>
      <c r="I11" s="1"/>
      <c r="J11" s="4">
        <f t="shared" ref="J11:L11" si="2">MIN(J5,4*2)</f>
        <v>8</v>
      </c>
      <c r="K11" s="4">
        <f t="shared" si="2"/>
        <v>8</v>
      </c>
      <c r="L11" s="4">
        <f t="shared" si="2"/>
        <v>8</v>
      </c>
      <c r="M11" s="1"/>
      <c r="N11" s="4">
        <f>MIN(N5,4*2)</f>
        <v>8</v>
      </c>
      <c r="O11" s="1"/>
      <c r="P11" s="1"/>
      <c r="Q11" s="4">
        <f>MIN(Q5,3*2)</f>
        <v>6</v>
      </c>
      <c r="R11" s="4">
        <f>MIN(R5,4*2)</f>
        <v>8</v>
      </c>
      <c r="S11" s="4">
        <f>MIN(S5,5*2)</f>
        <v>10</v>
      </c>
      <c r="T11" s="1"/>
      <c r="U11" s="5">
        <f>((SUM(C11,E11:H11,J11:L11,N11,Q11:S11))*1.5-72)*0.8</f>
        <v>57.6</v>
      </c>
      <c r="V11" s="1"/>
    </row>
    <row r="12" spans="1:22">
      <c r="A12" s="1" t="s">
        <v>5</v>
      </c>
      <c r="B12" s="1"/>
      <c r="C12" s="4">
        <f>MIN(C6,5*2)</f>
        <v>10</v>
      </c>
      <c r="D12" s="1"/>
      <c r="E12" s="4">
        <f t="shared" si="0"/>
        <v>8</v>
      </c>
      <c r="F12" s="4">
        <f t="shared" si="0"/>
        <v>8</v>
      </c>
      <c r="G12" s="4">
        <f>MIN(G6,3*2)</f>
        <v>6</v>
      </c>
      <c r="H12" s="4">
        <f>MIN(H6,4*2)</f>
        <v>8</v>
      </c>
      <c r="I12" s="1"/>
      <c r="J12" s="4">
        <f>MIN(J6,4*2)</f>
        <v>8</v>
      </c>
      <c r="K12" s="4">
        <f>MIN(K6,4*2)</f>
        <v>8</v>
      </c>
      <c r="L12" s="4">
        <f>MIN(L6,4*2)</f>
        <v>8</v>
      </c>
      <c r="M12" s="1"/>
      <c r="N12" s="4">
        <f>MIN(N6,4*2)</f>
        <v>8</v>
      </c>
      <c r="O12" s="1"/>
      <c r="P12" s="1"/>
      <c r="Q12" s="4">
        <f>MIN(Q6,3*2)</f>
        <v>6</v>
      </c>
      <c r="R12" s="4">
        <f>MIN(R6,4*2)</f>
        <v>8</v>
      </c>
      <c r="S12" s="4">
        <f>MIN(S6,5*2)</f>
        <v>10</v>
      </c>
      <c r="T12" s="1"/>
      <c r="U12" s="5">
        <f>((SUM(C12,E12:H12,J12:L12,N12,Q12:S12))*1.5-72)*0.8</f>
        <v>57.6</v>
      </c>
      <c r="V12" s="1"/>
    </row>
    <row r="14" spans="1:22">
      <c r="A14" s="2" t="s">
        <v>10</v>
      </c>
    </row>
    <row r="15" spans="1:22" ht="13.5">
      <c r="A15" s="8" t="s">
        <v>12</v>
      </c>
    </row>
  </sheetData>
  <phoneticPr fontId="1"/>
  <hyperlinks>
    <hyperlink ref="A15" r:id="rId1"/>
  </hyperlinks>
  <pageMargins left="0.75" right="0.75" top="1" bottom="1" header="0.51200000000000001" footer="0.51200000000000001"/>
  <pageSetup paperSize="9" orientation="portrait" horizontalDpi="300" verticalDpi="0" copies="0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"/>
  <sheetViews>
    <sheetView workbookViewId="0">
      <selection activeCell="A8" sqref="A8:A9"/>
    </sheetView>
  </sheetViews>
  <sheetFormatPr defaultRowHeight="11.25"/>
  <cols>
    <col min="1" max="1" width="5.75" style="2" customWidth="1"/>
    <col min="2" max="19" width="2.5" style="2" customWidth="1"/>
    <col min="20" max="20" width="3.875" style="2" customWidth="1"/>
    <col min="21" max="21" width="4.625" style="2" customWidth="1"/>
    <col min="22" max="22" width="4" style="2" customWidth="1"/>
    <col min="23" max="16384" width="9" style="2"/>
  </cols>
  <sheetData>
    <row r="1" spans="1:22">
      <c r="A1" s="1" t="s">
        <v>0</v>
      </c>
      <c r="B1" s="1">
        <v>1</v>
      </c>
      <c r="C1" s="4">
        <v>2</v>
      </c>
      <c r="D1" s="1">
        <v>3</v>
      </c>
      <c r="E1" s="4">
        <v>4</v>
      </c>
      <c r="F1" s="4">
        <v>5</v>
      </c>
      <c r="G1" s="4">
        <v>6</v>
      </c>
      <c r="H1" s="4">
        <v>7</v>
      </c>
      <c r="I1" s="1">
        <v>8</v>
      </c>
      <c r="J1" s="4">
        <v>9</v>
      </c>
      <c r="K1" s="4">
        <v>10</v>
      </c>
      <c r="L1" s="4">
        <v>11</v>
      </c>
      <c r="M1" s="1">
        <v>12</v>
      </c>
      <c r="N1" s="4">
        <v>13</v>
      </c>
      <c r="O1" s="3">
        <v>14</v>
      </c>
      <c r="P1" s="1">
        <v>15</v>
      </c>
      <c r="Q1" s="4">
        <v>16</v>
      </c>
      <c r="R1" s="4">
        <v>17</v>
      </c>
      <c r="S1" s="4">
        <v>18</v>
      </c>
      <c r="T1" s="1" t="s">
        <v>1</v>
      </c>
      <c r="U1" s="1" t="s">
        <v>6</v>
      </c>
      <c r="V1" s="1" t="s">
        <v>7</v>
      </c>
    </row>
    <row r="2" spans="1:22">
      <c r="A2" s="1" t="s">
        <v>8</v>
      </c>
      <c r="B2" s="1">
        <v>4</v>
      </c>
      <c r="C2" s="4">
        <v>5</v>
      </c>
      <c r="D2" s="1">
        <v>3</v>
      </c>
      <c r="E2" s="4">
        <v>4</v>
      </c>
      <c r="F2" s="4">
        <v>4</v>
      </c>
      <c r="G2" s="4">
        <v>3</v>
      </c>
      <c r="H2" s="4">
        <v>4</v>
      </c>
      <c r="I2" s="1">
        <v>5</v>
      </c>
      <c r="J2" s="4">
        <v>4</v>
      </c>
      <c r="K2" s="4">
        <v>4</v>
      </c>
      <c r="L2" s="4">
        <v>4</v>
      </c>
      <c r="M2" s="1">
        <v>5</v>
      </c>
      <c r="N2" s="4">
        <v>4</v>
      </c>
      <c r="O2" s="3">
        <v>3</v>
      </c>
      <c r="P2" s="1">
        <v>4</v>
      </c>
      <c r="Q2" s="4">
        <v>3</v>
      </c>
      <c r="R2" s="4">
        <v>4</v>
      </c>
      <c r="S2" s="4">
        <v>5</v>
      </c>
      <c r="T2" s="3">
        <f>SUM(B2:S2)</f>
        <v>72</v>
      </c>
      <c r="U2" s="3">
        <f>SUM(C2,E2:H2,J2:L2,N2,Q2:S2)</f>
        <v>48</v>
      </c>
      <c r="V2" s="1"/>
    </row>
    <row r="3" spans="1:22" s="7" customFormat="1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>
        <f>SUM(B3:S3)</f>
        <v>0</v>
      </c>
      <c r="U3" s="5">
        <f>((SUM(C3,E3:H3,J3:L3,N3,Q3:S3))*1.5-72)*0.8</f>
        <v>-57.6</v>
      </c>
      <c r="V3" s="5">
        <f>T3-U3</f>
        <v>57.6</v>
      </c>
    </row>
    <row r="4" spans="1:22" s="7" customFormat="1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>
        <f>SUM(B4:S4)</f>
        <v>0</v>
      </c>
      <c r="U4" s="5">
        <f>((SUM(C4,E4:H4,J4:L4,N4,Q4:S4))*1.5-72)*0.8</f>
        <v>-57.6</v>
      </c>
      <c r="V4" s="5">
        <f>T4-U4</f>
        <v>57.6</v>
      </c>
    </row>
    <row r="5" spans="1:22" s="7" customFormat="1">
      <c r="A5" s="3" t="s">
        <v>4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>
        <f>SUM(B5:S5)</f>
        <v>0</v>
      </c>
      <c r="U5" s="5">
        <f>((SUM(C5,E5:H5,J5:L5,N5,Q5:S5))*1.5-72)*0.8</f>
        <v>-57.6</v>
      </c>
      <c r="V5" s="5">
        <f>T5-U5</f>
        <v>57.6</v>
      </c>
    </row>
    <row r="6" spans="1:22" s="7" customFormat="1">
      <c r="A6" s="3" t="s">
        <v>5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>
        <f>SUM(B6:S6)</f>
        <v>0</v>
      </c>
      <c r="U6" s="5">
        <f>((SUM(C6,E6:H6,J6:L6,N6,Q6:S6))*1.5-72)*0.8</f>
        <v>-57.6</v>
      </c>
      <c r="V6" s="5">
        <f>T6-U6</f>
        <v>57.6</v>
      </c>
    </row>
    <row r="8" spans="1:22">
      <c r="A8" s="2" t="s">
        <v>10</v>
      </c>
    </row>
    <row r="9" spans="1:22" ht="13.5">
      <c r="A9" s="8" t="s">
        <v>11</v>
      </c>
    </row>
  </sheetData>
  <phoneticPr fontId="1"/>
  <hyperlinks>
    <hyperlink ref="A9" r:id="rId1"/>
  </hyperlinks>
  <pageMargins left="0.75" right="0.75" top="1" bottom="1" header="0.51200000000000001" footer="0.51200000000000001"/>
  <pageSetup paperSize="9" orientation="portrait" horizontalDpi="300" verticalDpi="0" copies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ストロークコントロール、ハンデ上限あり</vt:lpstr>
      <vt:lpstr>ストロークコントロールなし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ダブルペリアハンディキャップ計算表</dc:title>
  <dc:subject>エリアＧ　ゴルフデータベース</dc:subject>
  <dc:creator>Manabu **Springwater** Shimizu</dc:creator>
  <cp:lastModifiedBy>shimizu</cp:lastModifiedBy>
  <dcterms:created xsi:type="dcterms:W3CDTF">2008-04-29T09:20:36Z</dcterms:created>
  <dcterms:modified xsi:type="dcterms:W3CDTF">2012-05-08T21:41:49Z</dcterms:modified>
</cp:coreProperties>
</file>